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dworldwide-my.sharepoint.com/personal/t121963c_tdsynnex_com/Documents/Desktop/"/>
    </mc:Choice>
  </mc:AlternateContent>
  <xr:revisionPtr revIDLastSave="0" documentId="8_{AFF453A4-BEF3-4140-AB68-9C0AD26A5B7D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Detail" sheetId="3" r:id="rId1"/>
    <sheet name="State Details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5" l="1"/>
  <c r="E22" i="5"/>
  <c r="E26" i="5"/>
  <c r="E25" i="5"/>
  <c r="E24" i="5"/>
  <c r="E23" i="5"/>
  <c r="E21" i="5"/>
  <c r="E20" i="5"/>
  <c r="E19" i="5"/>
  <c r="E17" i="5"/>
  <c r="E16" i="5"/>
  <c r="E15" i="5"/>
  <c r="E14" i="5"/>
  <c r="E13" i="5"/>
  <c r="E12" i="5"/>
  <c r="E11" i="5"/>
  <c r="E10" i="5"/>
  <c r="E9" i="5"/>
  <c r="E8" i="5"/>
  <c r="E6" i="5"/>
  <c r="E5" i="5"/>
  <c r="E4" i="5"/>
  <c r="E3" i="5"/>
  <c r="E2" i="5"/>
  <c r="AF16" i="3"/>
</calcChain>
</file>

<file path=xl/sharedStrings.xml><?xml version="1.0" encoding="utf-8"?>
<sst xmlns="http://schemas.openxmlformats.org/spreadsheetml/2006/main" count="132" uniqueCount="123">
  <si>
    <t>Vendor Name</t>
  </si>
  <si>
    <t>State</t>
  </si>
  <si>
    <t>Customer Type</t>
  </si>
  <si>
    <t>Bill to Name</t>
  </si>
  <si>
    <t>Bill to Address</t>
  </si>
  <si>
    <t>Bill to City</t>
  </si>
  <si>
    <t>Bill to Zipcode</t>
  </si>
  <si>
    <t>Ship to Name</t>
  </si>
  <si>
    <t>Ship to Address</t>
  </si>
  <si>
    <t>Ship to City</t>
  </si>
  <si>
    <t>Order Number</t>
  </si>
  <si>
    <t>Customer PO Number</t>
  </si>
  <si>
    <t>Customer Number</t>
  </si>
  <si>
    <t>Order Type</t>
  </si>
  <si>
    <t>PO Date</t>
  </si>
  <si>
    <t>Ship Date</t>
  </si>
  <si>
    <t>Invoice Date</t>
  </si>
  <si>
    <t>Invoice Number</t>
  </si>
  <si>
    <t>Product Number</t>
  </si>
  <si>
    <t>UNSPSC Commodity</t>
  </si>
  <si>
    <t>List Price/MSRP</t>
  </si>
  <si>
    <t>Quantity</t>
  </si>
  <si>
    <t>Total Price</t>
  </si>
  <si>
    <t>Ship to Zipcode</t>
  </si>
  <si>
    <t>Product Description</t>
  </si>
  <si>
    <t>Vendor Contract Number</t>
  </si>
  <si>
    <t>NASPO ValuePoint Price</t>
  </si>
  <si>
    <t>Attachment H: NASPO ValuePoint Cooperative Contract Detailed Sales Report</t>
  </si>
  <si>
    <t>Awarded Category #</t>
  </si>
  <si>
    <t>Palo Alto Networks</t>
  </si>
  <si>
    <t>State abbreviation</t>
  </si>
  <si>
    <t>State &amp; Local Gov't, Education-K12, Education-HED, or Healthcare</t>
  </si>
  <si>
    <t>End user agency name, NO abbreviations</t>
  </si>
  <si>
    <t>This is your sales order number for the agency</t>
  </si>
  <si>
    <t>This is the end user's PO number - if no PO, this should reference the first initital and last name of purchasing agent and date (i.e.: JSmith06012020)</t>
  </si>
  <si>
    <t>This is your company's assigned number for the agency. If you don't use customer numbers, put "N/A"</t>
  </si>
  <si>
    <t>Date of Agency's PO to you</t>
  </si>
  <si>
    <t>Date shipped to the Agency</t>
  </si>
  <si>
    <t>Date you invoiced the agency, must be on or after ship date</t>
  </si>
  <si>
    <t>Your invoice number to the Agency</t>
  </si>
  <si>
    <t>LEAVE BLANK</t>
  </si>
  <si>
    <t>Mfg. Part #, exactly as it appears on the NASPO price file</t>
  </si>
  <si>
    <t>Quantity sold or Returned</t>
  </si>
  <si>
    <t>Total price to the Agency for this product - formula is qty x price</t>
  </si>
  <si>
    <t>Reseller Name</t>
  </si>
  <si>
    <t>Please do NOT insert columns</t>
  </si>
  <si>
    <r>
      <t xml:space="preserve">This should be the List/MSRP price found on the </t>
    </r>
    <r>
      <rPr>
        <b/>
        <u/>
        <sz val="9"/>
        <color theme="7" tint="-0.249977111117893"/>
        <rFont val="Calibri"/>
        <family val="2"/>
        <scheme val="minor"/>
      </rPr>
      <t>current</t>
    </r>
    <r>
      <rPr>
        <b/>
        <sz val="9"/>
        <color theme="7" tint="-0.249977111117893"/>
        <rFont val="Calibri"/>
        <family val="2"/>
        <scheme val="minor"/>
      </rPr>
      <t xml:space="preserve"> PANW NASPO price file</t>
    </r>
  </si>
  <si>
    <t>Contractor: Palo Alto Networks</t>
  </si>
  <si>
    <t>Reporting data begins in cell B9</t>
  </si>
  <si>
    <t>Your unit price to the Agency. Before sending, verify price is at or below posted NASPO price</t>
  </si>
  <si>
    <t>Always "Palo Alto Networks"</t>
  </si>
  <si>
    <r>
      <t xml:space="preserve">This can be found here: 
https://www.unspsc.org/search-code or </t>
    </r>
    <r>
      <rPr>
        <b/>
        <sz val="9"/>
        <color rgb="FFFF0000"/>
        <rFont val="Calibri"/>
        <family val="2"/>
        <scheme val="minor"/>
      </rPr>
      <t xml:space="preserve">LEAVE BLANK </t>
    </r>
    <r>
      <rPr>
        <b/>
        <sz val="9"/>
        <color theme="7" tint="-0.249977111117893"/>
        <rFont val="Calibri"/>
        <family val="2"/>
        <scheme val="minor"/>
      </rPr>
      <t>if you are unsure</t>
    </r>
  </si>
  <si>
    <t>CoTerm?</t>
  </si>
  <si>
    <t xml:space="preserve">Y/N if this is a coterm </t>
  </si>
  <si>
    <t>POP</t>
  </si>
  <si>
    <t>Period of Performance</t>
  </si>
  <si>
    <t>Contract #</t>
  </si>
  <si>
    <t>AK</t>
  </si>
  <si>
    <t>2020-DataComm-0009</t>
  </si>
  <si>
    <t>AR</t>
  </si>
  <si>
    <t>CA</t>
  </si>
  <si>
    <t>7-20-70-47-06</t>
  </si>
  <si>
    <t>CO</t>
  </si>
  <si>
    <r>
      <t xml:space="preserve">CT
</t>
    </r>
    <r>
      <rPr>
        <sz val="8"/>
        <color theme="1"/>
        <rFont val="Calibri"/>
        <family val="2"/>
        <scheme val="minor"/>
      </rPr>
      <t>(City of London &amp; Middletown BoE)</t>
    </r>
  </si>
  <si>
    <t>AR3229</t>
  </si>
  <si>
    <t>GA</t>
  </si>
  <si>
    <t>HI</t>
  </si>
  <si>
    <t>20-11</t>
  </si>
  <si>
    <t>ID</t>
  </si>
  <si>
    <t>PADD20200434</t>
  </si>
  <si>
    <t>KS</t>
  </si>
  <si>
    <t>LA</t>
  </si>
  <si>
    <t>MT</t>
  </si>
  <si>
    <t>NVP-AR3229</t>
  </si>
  <si>
    <t>NE</t>
  </si>
  <si>
    <t>15303 OC</t>
  </si>
  <si>
    <t>NJ</t>
  </si>
  <si>
    <t>NM</t>
  </si>
  <si>
    <t>00-00000-20-00104AH</t>
  </si>
  <si>
    <t>NV</t>
  </si>
  <si>
    <t>99SWC-NV20-4627</t>
  </si>
  <si>
    <t>OK</t>
  </si>
  <si>
    <t>SW1006</t>
  </si>
  <si>
    <t>SD</t>
  </si>
  <si>
    <t>UT</t>
  </si>
  <si>
    <t>VT</t>
  </si>
  <si>
    <t>WA</t>
  </si>
  <si>
    <t>05819</t>
  </si>
  <si>
    <t>VAR/Reseller/Partner</t>
  </si>
  <si>
    <t>Note: Admin fees include 0.25% of total spend for the Overall NASPO contract plus any additional state specific fees found on the "State Details" tab</t>
  </si>
  <si>
    <t>IA</t>
  </si>
  <si>
    <t>KY</t>
  </si>
  <si>
    <t>MA 758 2100000877</t>
  </si>
  <si>
    <t>MO</t>
  </si>
  <si>
    <t>Overall NASPO fee</t>
  </si>
  <si>
    <t>Total Fees Due</t>
  </si>
  <si>
    <t>OR</t>
  </si>
  <si>
    <t>NASPO Particpating Addendum State Fee</t>
  </si>
  <si>
    <t>NASPO Overall Admin Fee</t>
  </si>
  <si>
    <t>State Fees Due</t>
  </si>
  <si>
    <t>Distributor Source</t>
  </si>
  <si>
    <t>Mandatory Requirement</t>
  </si>
  <si>
    <t>Mandatory Requirement - See "State Details" Tab for required percentages</t>
  </si>
  <si>
    <t>State PA # (See "State Details" Tab for Contract Number)</t>
  </si>
  <si>
    <t>Detailed Sales Report Tempate</t>
  </si>
  <si>
    <t>FROM</t>
  </si>
  <si>
    <t>TO</t>
  </si>
  <si>
    <t>DUE</t>
  </si>
  <si>
    <t>Reseller Name:</t>
  </si>
  <si>
    <t>Q1</t>
  </si>
  <si>
    <t>Master Agreement Number:</t>
  </si>
  <si>
    <t>Q2</t>
  </si>
  <si>
    <t>Contractor Name:</t>
  </si>
  <si>
    <t>Q3</t>
  </si>
  <si>
    <t>Reporting Period:</t>
  </si>
  <si>
    <r>
      <t xml:space="preserve">Quarter </t>
    </r>
    <r>
      <rPr>
        <sz val="13"/>
        <color rgb="FFFF0000"/>
        <rFont val="Calibri"/>
        <family val="2"/>
        <scheme val="minor"/>
      </rPr>
      <t>MM</t>
    </r>
    <r>
      <rPr>
        <sz val="13"/>
        <color rgb="FF0070C0"/>
        <rFont val="Calibri"/>
        <family val="2"/>
        <scheme val="minor"/>
      </rPr>
      <t xml:space="preserve"> Year </t>
    </r>
    <r>
      <rPr>
        <sz val="13"/>
        <color rgb="FFFF0000"/>
        <rFont val="Calibri"/>
        <family val="2"/>
        <scheme val="minor"/>
      </rPr>
      <t>YYYY</t>
    </r>
  </si>
  <si>
    <t>Q4</t>
  </si>
  <si>
    <t>1.25% or 0.25%</t>
  </si>
  <si>
    <r>
      <t xml:space="preserve">1.00%
</t>
    </r>
    <r>
      <rPr>
        <b/>
        <sz val="6"/>
        <color theme="1"/>
        <rFont val="Calibri"/>
        <family val="2"/>
        <scheme val="minor"/>
      </rPr>
      <t>(non-state agencies only)</t>
    </r>
  </si>
  <si>
    <t>NASPO ValuePoint Computer Equipment</t>
  </si>
  <si>
    <r>
      <t>DUE DATE:</t>
    </r>
    <r>
      <rPr>
        <sz val="11"/>
        <color theme="1"/>
        <rFont val="Calibri"/>
        <family val="2"/>
        <scheme val="minor"/>
      </rPr>
      <t xml:space="preserve"> Reports are due monthly by the 5th of the month</t>
    </r>
  </si>
  <si>
    <t>FL</t>
  </si>
  <si>
    <t>43220000-NASPO-19-ACS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</si>
</sst>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3" formatCode="_(* #,##0.00_);_(* \(#,##0.00\);_(* &quot;-&quot;??_);_(@_)"/>
    <numFmt numFmtId="164" formatCode="00000\-0000"/>
    <numFmt numFmtId="165" formatCode="00000"/>
    <numFmt numFmtId="166" formatCode="mm/dd/yy;@"/>
    <numFmt numFmtId="167" formatCode="mmm\ d"/>
  </numFmts>
  <fonts count="36" x14ac:knownFonts="1">
    <font>
      <sz val="11"/>
      <color theme="1"/>
      <name val="Comic Sans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theme="7" tint="-0.249977111117893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/>
      <sz val="9"/>
      <color theme="7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omic Sans MS"/>
      <family val="2"/>
    </font>
    <font>
      <i/>
      <sz val="14"/>
      <color theme="3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3"/>
      <color rgb="FF0070C0"/>
      <name val="Calibri"/>
      <family val="2"/>
      <scheme val="minor"/>
    </font>
    <font>
      <sz val="9"/>
      <color rgb="FF000000"/>
      <name val="Calibri"/>
      <family val="2"/>
      <scheme val="minor"/>
    </font>
    <font>
      <sz val="13"/>
      <color rgb="FF0070C0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</cellStyleXfs>
  <cellXfs count="90">
    <xf numFmtId="0" fontId="0" fillId="0" borderId="0" xfId="0"/>
    <xf numFmtId="0" fontId="11" fillId="0" borderId="0" xfId="0" applyFont="1"/>
    <xf numFmtId="0" fontId="12" fillId="0" borderId="0" xfId="0" applyFont="1"/>
    <xf numFmtId="164" fontId="11" fillId="0" borderId="0" xfId="0" applyNumberFormat="1" applyFont="1"/>
    <xf numFmtId="7" fontId="11" fillId="0" borderId="0" xfId="0" applyNumberFormat="1" applyFont="1"/>
    <xf numFmtId="0" fontId="13" fillId="0" borderId="0" xfId="0" applyFont="1"/>
    <xf numFmtId="0" fontId="15" fillId="0" borderId="0" xfId="0" applyFont="1"/>
    <xf numFmtId="0" fontId="14" fillId="0" borderId="0" xfId="0" applyFont="1"/>
    <xf numFmtId="0" fontId="14" fillId="0" borderId="0" xfId="0" applyFont="1" applyAlignment="1">
      <alignment horizontal="center" wrapText="1"/>
    </xf>
    <xf numFmtId="7" fontId="14" fillId="0" borderId="0" xfId="0" applyNumberFormat="1" applyFont="1"/>
    <xf numFmtId="0" fontId="14" fillId="0" borderId="2" xfId="0" applyFont="1" applyBorder="1" applyAlignment="1">
      <alignment horizontal="center" wrapText="1"/>
    </xf>
    <xf numFmtId="164" fontId="14" fillId="0" borderId="2" xfId="0" applyNumberFormat="1" applyFont="1" applyBorder="1" applyAlignment="1">
      <alignment horizontal="center" wrapText="1"/>
    </xf>
    <xf numFmtId="7" fontId="14" fillId="0" borderId="2" xfId="0" applyNumberFormat="1" applyFont="1" applyBorder="1" applyAlignment="1">
      <alignment horizontal="center" wrapText="1"/>
    </xf>
    <xf numFmtId="0" fontId="16" fillId="0" borderId="0" xfId="0" applyFont="1"/>
    <xf numFmtId="0" fontId="17" fillId="0" borderId="0" xfId="0" applyFont="1"/>
    <xf numFmtId="0" fontId="18" fillId="0" borderId="2" xfId="0" applyFont="1" applyBorder="1" applyAlignment="1">
      <alignment horizontal="center" wrapText="1"/>
    </xf>
    <xf numFmtId="0" fontId="19" fillId="2" borderId="0" xfId="0" applyFont="1" applyFill="1" applyAlignment="1">
      <alignment horizontal="center" wrapText="1"/>
    </xf>
    <xf numFmtId="0" fontId="21" fillId="2" borderId="0" xfId="0" applyFont="1" applyFill="1" applyAlignment="1">
      <alignment horizontal="center" wrapText="1"/>
    </xf>
    <xf numFmtId="164" fontId="19" fillId="2" borderId="0" xfId="0" applyNumberFormat="1" applyFont="1" applyFill="1" applyAlignment="1">
      <alignment horizontal="center" wrapText="1"/>
    </xf>
    <xf numFmtId="0" fontId="22" fillId="2" borderId="0" xfId="0" applyFont="1" applyFill="1" applyAlignment="1">
      <alignment horizontal="center" wrapText="1"/>
    </xf>
    <xf numFmtId="7" fontId="21" fillId="2" borderId="0" xfId="0" applyNumberFormat="1" applyFont="1" applyFill="1" applyAlignment="1">
      <alignment horizontal="center" wrapText="1"/>
    </xf>
    <xf numFmtId="0" fontId="15" fillId="0" borderId="0" xfId="0" applyFont="1" applyAlignment="1">
      <alignment horizontal="left"/>
    </xf>
    <xf numFmtId="0" fontId="10" fillId="0" borderId="0" xfId="0" applyFont="1"/>
    <xf numFmtId="0" fontId="9" fillId="0" borderId="0" xfId="0" applyFont="1"/>
    <xf numFmtId="0" fontId="3" fillId="0" borderId="0" xfId="3" applyFont="1"/>
    <xf numFmtId="0" fontId="3" fillId="0" borderId="0" xfId="3" applyFont="1" applyAlignment="1">
      <alignment vertical="center"/>
    </xf>
    <xf numFmtId="165" fontId="3" fillId="0" borderId="0" xfId="3" applyNumberFormat="1" applyFont="1" applyAlignment="1">
      <alignment vertical="center"/>
    </xf>
    <xf numFmtId="14" fontId="3" fillId="0" borderId="0" xfId="3" applyNumberFormat="1" applyFont="1" applyAlignment="1">
      <alignment vertical="center"/>
    </xf>
    <xf numFmtId="43" fontId="3" fillId="0" borderId="0" xfId="1" applyFont="1" applyAlignment="1">
      <alignment vertical="center"/>
    </xf>
    <xf numFmtId="166" fontId="3" fillId="0" borderId="0" xfId="1" applyNumberFormat="1" applyFont="1" applyAlignment="1">
      <alignment vertical="center"/>
    </xf>
    <xf numFmtId="10" fontId="3" fillId="0" borderId="0" xfId="2" applyNumberFormat="1" applyFont="1" applyAlignment="1">
      <alignment vertical="center"/>
    </xf>
    <xf numFmtId="7" fontId="3" fillId="0" borderId="0" xfId="3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12" fillId="0" borderId="0" xfId="0" applyNumberFormat="1" applyFont="1" applyAlignment="1">
      <alignment vertical="center"/>
    </xf>
    <xf numFmtId="14" fontId="12" fillId="0" borderId="0" xfId="0" applyNumberFormat="1" applyFont="1" applyAlignment="1">
      <alignment vertical="center"/>
    </xf>
    <xf numFmtId="43" fontId="12" fillId="0" borderId="0" xfId="1" applyFont="1" applyAlignment="1">
      <alignment vertical="center"/>
    </xf>
    <xf numFmtId="166" fontId="12" fillId="0" borderId="0" xfId="1" applyNumberFormat="1" applyFont="1" applyAlignment="1">
      <alignment vertical="center"/>
    </xf>
    <xf numFmtId="10" fontId="12" fillId="0" borderId="0" xfId="2" applyNumberFormat="1" applyFont="1" applyAlignment="1">
      <alignment vertical="center"/>
    </xf>
    <xf numFmtId="0" fontId="27" fillId="0" borderId="0" xfId="0" applyFont="1"/>
    <xf numFmtId="0" fontId="28" fillId="0" borderId="14" xfId="0" applyFont="1" applyBorder="1" applyAlignment="1">
      <alignment vertical="center"/>
    </xf>
    <xf numFmtId="0" fontId="27" fillId="0" borderId="14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9" fillId="6" borderId="15" xfId="0" applyFont="1" applyFill="1" applyBorder="1" applyAlignment="1">
      <alignment horizontal="center" vertical="center" wrapText="1"/>
    </xf>
    <xf numFmtId="165" fontId="29" fillId="6" borderId="16" xfId="0" applyNumberFormat="1" applyFont="1" applyFill="1" applyBorder="1" applyAlignment="1">
      <alignment horizontal="center" vertical="center" wrapText="1"/>
    </xf>
    <xf numFmtId="0" fontId="29" fillId="6" borderId="16" xfId="0" applyFont="1" applyFill="1" applyBorder="1" applyAlignment="1">
      <alignment horizontal="center" vertical="center" wrapText="1"/>
    </xf>
    <xf numFmtId="14" fontId="27" fillId="0" borderId="0" xfId="0" applyNumberFormat="1" applyFont="1" applyAlignment="1">
      <alignment vertical="center"/>
    </xf>
    <xf numFmtId="43" fontId="27" fillId="0" borderId="0" xfId="1" applyFont="1" applyAlignment="1">
      <alignment vertical="center"/>
    </xf>
    <xf numFmtId="166" fontId="27" fillId="0" borderId="0" xfId="1" applyNumberFormat="1" applyFont="1" applyAlignment="1">
      <alignment vertical="center"/>
    </xf>
    <xf numFmtId="10" fontId="27" fillId="0" borderId="0" xfId="2" applyNumberFormat="1" applyFont="1" applyAlignment="1">
      <alignment vertical="center"/>
    </xf>
    <xf numFmtId="0" fontId="29" fillId="7" borderId="17" xfId="0" applyFont="1" applyFill="1" applyBorder="1" applyAlignment="1">
      <alignment horizontal="center" vertical="center" wrapText="1"/>
    </xf>
    <xf numFmtId="167" fontId="31" fillId="7" borderId="18" xfId="0" applyNumberFormat="1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167" fontId="31" fillId="0" borderId="18" xfId="0" applyNumberFormat="1" applyFont="1" applyBorder="1" applyAlignment="1">
      <alignment horizontal="center" vertical="center" wrapText="1"/>
    </xf>
    <xf numFmtId="0" fontId="34" fillId="0" borderId="0" xfId="3" applyFont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0" fontId="3" fillId="0" borderId="8" xfId="0" applyNumberFormat="1" applyFont="1" applyBorder="1" applyAlignment="1">
      <alignment horizontal="right" vertical="center"/>
    </xf>
    <xf numFmtId="10" fontId="14" fillId="5" borderId="12" xfId="0" applyNumberFormat="1" applyFont="1" applyFill="1" applyBorder="1" applyAlignment="1">
      <alignment horizontal="right" vertical="center"/>
    </xf>
    <xf numFmtId="0" fontId="14" fillId="4" borderId="6" xfId="0" applyFont="1" applyFill="1" applyBorder="1" applyAlignment="1">
      <alignment vertical="center" wrapText="1"/>
    </xf>
    <xf numFmtId="0" fontId="14" fillId="4" borderId="7" xfId="0" applyFont="1" applyFill="1" applyBorder="1" applyAlignment="1">
      <alignment horizontal="left" vertical="center" wrapText="1"/>
    </xf>
    <xf numFmtId="0" fontId="14" fillId="4" borderId="7" xfId="0" applyFont="1" applyFill="1" applyBorder="1" applyAlignment="1">
      <alignment vertical="center" wrapText="1"/>
    </xf>
    <xf numFmtId="0" fontId="14" fillId="4" borderId="1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10" fontId="8" fillId="0" borderId="1" xfId="0" applyNumberFormat="1" applyFont="1" applyBorder="1" applyAlignment="1">
      <alignment horizontal="right" vertical="center"/>
    </xf>
    <xf numFmtId="10" fontId="6" fillId="0" borderId="8" xfId="0" applyNumberFormat="1" applyFont="1" applyBorder="1" applyAlignment="1">
      <alignment horizontal="right" vertical="center"/>
    </xf>
    <xf numFmtId="10" fontId="14" fillId="5" borderId="11" xfId="0" applyNumberFormat="1" applyFont="1" applyFill="1" applyBorder="1" applyAlignment="1">
      <alignment vertical="center"/>
    </xf>
    <xf numFmtId="10" fontId="14" fillId="5" borderId="12" xfId="0" applyNumberFormat="1" applyFont="1" applyFill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0" fontId="3" fillId="0" borderId="1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quotePrefix="1" applyFont="1" applyBorder="1" applyAlignment="1">
      <alignment horizontal="left" vertical="center"/>
    </xf>
    <xf numFmtId="10" fontId="8" fillId="0" borderId="5" xfId="0" applyNumberFormat="1" applyFont="1" applyBorder="1" applyAlignment="1">
      <alignment horizontal="right" vertical="center"/>
    </xf>
    <xf numFmtId="10" fontId="6" fillId="0" borderId="9" xfId="0" applyNumberFormat="1" applyFont="1" applyBorder="1" applyAlignment="1">
      <alignment horizontal="right" vertical="center"/>
    </xf>
    <xf numFmtId="10" fontId="14" fillId="5" borderId="13" xfId="0" applyNumberFormat="1" applyFont="1" applyFill="1" applyBorder="1" applyAlignment="1">
      <alignment vertical="center"/>
    </xf>
    <xf numFmtId="0" fontId="14" fillId="0" borderId="0" xfId="3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0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/>
    </xf>
    <xf numFmtId="0" fontId="30" fillId="0" borderId="14" xfId="3" applyFont="1" applyBorder="1" applyAlignment="1">
      <alignment vertical="center"/>
    </xf>
    <xf numFmtId="0" fontId="30" fillId="0" borderId="19" xfId="3" applyFont="1" applyBorder="1" applyAlignment="1">
      <alignment vertical="center"/>
    </xf>
    <xf numFmtId="0" fontId="32" fillId="0" borderId="19" xfId="3" applyFont="1" applyBorder="1" applyAlignment="1">
      <alignment vertical="center"/>
    </xf>
  </cellXfs>
  <cellStyles count="4">
    <cellStyle name="Comma" xfId="1" builtinId="3"/>
    <cellStyle name="Normal" xfId="0" builtinId="0"/>
    <cellStyle name="Normal 2" xfId="3" xr:uid="{13747F8A-EF0C-42B5-B35F-029A35BCB398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AM16"/>
  <sheetViews>
    <sheetView topLeftCell="A11" zoomScale="90" zoomScaleNormal="90" workbookViewId="0">
      <selection activeCell="F2" sqref="F2"/>
    </sheetView>
  </sheetViews>
  <sheetFormatPr defaultColWidth="8.84375" defaultRowHeight="14.5" x14ac:dyDescent="0.35"/>
  <cols>
    <col min="1" max="1" width="1.765625" style="1" customWidth="1"/>
    <col min="2" max="2" width="20.69140625" style="1" customWidth="1"/>
    <col min="3" max="3" width="13.3046875" style="1" customWidth="1"/>
    <col min="4" max="4" width="8.84375" style="1"/>
    <col min="5" max="5" width="13.3046875" style="1" customWidth="1"/>
    <col min="6" max="8" width="8.84375" style="1"/>
    <col min="9" max="9" width="10.07421875" style="3" customWidth="1"/>
    <col min="10" max="12" width="8.84375" style="1"/>
    <col min="13" max="13" width="9.3046875" style="3" bestFit="1" customWidth="1"/>
    <col min="14" max="14" width="8.84375" style="1"/>
    <col min="15" max="15" width="15.84375" style="1" customWidth="1"/>
    <col min="16" max="16" width="14.07421875" style="1" customWidth="1"/>
    <col min="17" max="18" width="8.84375" style="1"/>
    <col min="19" max="19" width="14" style="1" customWidth="1"/>
    <col min="20" max="21" width="8.84375" style="1"/>
    <col min="22" max="22" width="8.84375" style="13"/>
    <col min="23" max="25" width="8.84375" style="1"/>
    <col min="26" max="26" width="9.765625" style="1" customWidth="1"/>
    <col min="27" max="27" width="16.3046875" style="1" customWidth="1"/>
    <col min="28" max="28" width="10.53515625" style="4" customWidth="1"/>
    <col min="29" max="29" width="15.53515625" style="4" bestFit="1" customWidth="1"/>
    <col min="30" max="30" width="8.84375" style="1"/>
    <col min="31" max="33" width="16.84375" style="4" customWidth="1"/>
    <col min="34" max="34" width="16.84375" style="1" customWidth="1"/>
    <col min="35" max="35" width="14.3046875" style="1" customWidth="1"/>
    <col min="36" max="36" width="1.765625" style="1" customWidth="1"/>
    <col min="37" max="16384" width="8.84375" style="1"/>
  </cols>
  <sheetData>
    <row r="1" spans="2:39" s="24" customFormat="1" x14ac:dyDescent="0.35">
      <c r="B1" s="25"/>
      <c r="C1" s="25"/>
      <c r="D1" s="25"/>
      <c r="E1" s="25"/>
      <c r="F1" s="25"/>
      <c r="G1" s="25"/>
      <c r="H1" s="25"/>
      <c r="I1" s="26"/>
      <c r="J1" s="25"/>
      <c r="K1" s="25"/>
      <c r="L1" s="25"/>
      <c r="M1" s="26"/>
      <c r="N1" s="25"/>
      <c r="O1" s="25"/>
      <c r="P1" s="25"/>
      <c r="Q1" s="25"/>
      <c r="R1" s="27"/>
      <c r="S1" s="27"/>
      <c r="T1" s="27"/>
      <c r="U1" s="25"/>
      <c r="V1" s="25"/>
      <c r="W1" s="25"/>
      <c r="X1" s="25"/>
      <c r="Y1" s="25"/>
      <c r="Z1" s="25"/>
      <c r="AA1" s="28"/>
      <c r="AB1" s="29"/>
      <c r="AC1" s="30"/>
      <c r="AD1" s="28"/>
      <c r="AE1" s="28"/>
      <c r="AF1" s="28"/>
      <c r="AG1" s="28"/>
      <c r="AH1" s="28"/>
      <c r="AI1" s="25"/>
      <c r="AJ1" s="25"/>
      <c r="AK1" s="25"/>
      <c r="AL1" s="31"/>
      <c r="AM1" s="25"/>
    </row>
    <row r="2" spans="2:39" s="2" customFormat="1" ht="19" thickBot="1" x14ac:dyDescent="0.5">
      <c r="B2" s="32" t="s">
        <v>119</v>
      </c>
      <c r="C2" s="33"/>
      <c r="D2" s="34"/>
      <c r="E2" s="34"/>
      <c r="F2" s="34"/>
      <c r="G2" s="34"/>
      <c r="H2" s="35" t="s">
        <v>120</v>
      </c>
      <c r="I2" s="36"/>
      <c r="J2" s="34"/>
      <c r="K2" s="34"/>
      <c r="L2" s="34"/>
      <c r="M2" s="36"/>
      <c r="N2" s="34"/>
      <c r="O2" s="34"/>
      <c r="P2" s="34"/>
      <c r="Q2" s="34"/>
      <c r="R2" s="37"/>
      <c r="S2" s="37"/>
      <c r="T2" s="37"/>
      <c r="U2" s="34"/>
      <c r="V2" s="34"/>
      <c r="W2" s="34"/>
      <c r="X2" s="34"/>
      <c r="Y2" s="34"/>
      <c r="Z2" s="34"/>
      <c r="AA2" s="38"/>
      <c r="AB2" s="39"/>
      <c r="AC2" s="40"/>
      <c r="AD2" s="38"/>
      <c r="AE2" s="38"/>
      <c r="AF2" s="38"/>
      <c r="AG2" s="38"/>
      <c r="AH2" s="38"/>
      <c r="AI2" s="34"/>
      <c r="AJ2" s="34"/>
      <c r="AK2" s="34"/>
      <c r="AL2" s="34"/>
      <c r="AM2" s="34"/>
    </row>
    <row r="3" spans="2:39" s="41" customFormat="1" ht="24" thickBot="1" x14ac:dyDescent="0.6">
      <c r="B3" s="42" t="s">
        <v>104</v>
      </c>
      <c r="C3" s="43"/>
      <c r="D3" s="43"/>
      <c r="E3" s="43"/>
      <c r="F3" s="44"/>
      <c r="G3" s="44"/>
      <c r="H3" s="45"/>
      <c r="I3" s="46" t="s">
        <v>105</v>
      </c>
      <c r="J3" s="47" t="s">
        <v>106</v>
      </c>
      <c r="K3" s="47" t="s">
        <v>107</v>
      </c>
      <c r="P3" s="44"/>
      <c r="Q3" s="44"/>
      <c r="R3" s="48"/>
      <c r="S3" s="48"/>
      <c r="T3" s="48"/>
      <c r="U3" s="44"/>
      <c r="V3" s="44"/>
      <c r="W3" s="44"/>
      <c r="X3" s="44"/>
      <c r="Y3" s="44"/>
      <c r="Z3" s="44"/>
      <c r="AA3" s="49"/>
      <c r="AB3" s="50"/>
      <c r="AC3" s="51"/>
      <c r="AD3" s="49"/>
      <c r="AE3" s="49"/>
      <c r="AF3" s="49"/>
      <c r="AG3" s="49"/>
      <c r="AH3" s="49"/>
      <c r="AI3" s="44"/>
      <c r="AJ3" s="44"/>
      <c r="AK3" s="44"/>
      <c r="AL3" s="44"/>
      <c r="AM3" s="44"/>
    </row>
    <row r="4" spans="2:39" s="24" customFormat="1" ht="22.5" customHeight="1" thickBot="1" x14ac:dyDescent="0.4">
      <c r="B4" s="82" t="s">
        <v>108</v>
      </c>
      <c r="C4" s="87"/>
      <c r="D4" s="87"/>
      <c r="E4" s="87"/>
      <c r="F4" s="25"/>
      <c r="G4" s="25"/>
      <c r="H4" s="52" t="s">
        <v>109</v>
      </c>
      <c r="I4" s="53">
        <v>44562</v>
      </c>
      <c r="J4" s="53">
        <v>44651</v>
      </c>
      <c r="K4" s="53">
        <v>44656</v>
      </c>
      <c r="P4" s="25"/>
      <c r="Q4" s="25"/>
      <c r="R4" s="27"/>
      <c r="S4" s="27"/>
      <c r="T4" s="27"/>
      <c r="U4" s="25"/>
      <c r="V4" s="25"/>
      <c r="W4" s="25"/>
      <c r="X4" s="25"/>
      <c r="Y4" s="25"/>
      <c r="Z4" s="25"/>
      <c r="AA4" s="28"/>
      <c r="AB4" s="29"/>
      <c r="AC4" s="30"/>
      <c r="AD4" s="28"/>
      <c r="AE4" s="28"/>
      <c r="AF4" s="28"/>
      <c r="AG4" s="28"/>
      <c r="AH4" s="28"/>
      <c r="AI4" s="25"/>
      <c r="AJ4" s="25"/>
      <c r="AK4" s="25"/>
      <c r="AL4" s="31"/>
      <c r="AM4" s="25"/>
    </row>
    <row r="5" spans="2:39" s="24" customFormat="1" ht="20.5" customHeight="1" thickBot="1" x14ac:dyDescent="0.4">
      <c r="B5" s="82" t="s">
        <v>110</v>
      </c>
      <c r="C5" s="88" t="s">
        <v>64</v>
      </c>
      <c r="D5" s="88"/>
      <c r="E5" s="88"/>
      <c r="F5" s="25"/>
      <c r="G5" s="25"/>
      <c r="H5" s="54" t="s">
        <v>111</v>
      </c>
      <c r="I5" s="55">
        <v>44652</v>
      </c>
      <c r="J5" s="55">
        <v>44742</v>
      </c>
      <c r="K5" s="55">
        <v>44747</v>
      </c>
      <c r="P5" s="25"/>
      <c r="Q5" s="25"/>
      <c r="R5" s="27"/>
      <c r="S5" s="27"/>
      <c r="T5" s="27"/>
      <c r="U5" s="25"/>
      <c r="V5" s="25"/>
      <c r="W5" s="25"/>
      <c r="X5" s="25"/>
      <c r="Y5" s="25"/>
      <c r="Z5" s="25"/>
      <c r="AA5" s="28"/>
      <c r="AB5" s="29"/>
      <c r="AC5" s="30"/>
      <c r="AD5" s="28"/>
      <c r="AE5" s="28"/>
      <c r="AF5" s="28"/>
      <c r="AG5" s="28"/>
      <c r="AH5" s="28"/>
      <c r="AI5" s="25"/>
      <c r="AJ5" s="25"/>
      <c r="AK5" s="25"/>
      <c r="AL5" s="31"/>
      <c r="AM5" s="25"/>
    </row>
    <row r="6" spans="2:39" s="24" customFormat="1" ht="20.5" customHeight="1" thickBot="1" x14ac:dyDescent="0.4">
      <c r="B6" s="82" t="s">
        <v>112</v>
      </c>
      <c r="C6" s="88" t="s">
        <v>29</v>
      </c>
      <c r="D6" s="88"/>
      <c r="E6" s="88"/>
      <c r="F6" s="25"/>
      <c r="G6" s="25"/>
      <c r="H6" s="52" t="s">
        <v>113</v>
      </c>
      <c r="I6" s="53">
        <v>44743</v>
      </c>
      <c r="J6" s="53">
        <v>44834</v>
      </c>
      <c r="K6" s="53">
        <v>44839</v>
      </c>
      <c r="P6" s="25"/>
      <c r="Q6" s="25"/>
      <c r="R6" s="27"/>
      <c r="S6" s="27"/>
      <c r="T6" s="27"/>
      <c r="U6" s="25"/>
      <c r="V6" s="25"/>
      <c r="W6" s="25"/>
      <c r="X6" s="25"/>
      <c r="Y6" s="25"/>
      <c r="Z6" s="25"/>
      <c r="AA6" s="28"/>
      <c r="AB6" s="29"/>
      <c r="AC6" s="30"/>
      <c r="AD6" s="28"/>
      <c r="AE6" s="28"/>
      <c r="AF6" s="28"/>
      <c r="AG6" s="28"/>
      <c r="AH6" s="28"/>
      <c r="AI6" s="25"/>
      <c r="AJ6" s="25"/>
      <c r="AK6" s="25"/>
      <c r="AL6" s="31"/>
      <c r="AM6" s="25"/>
    </row>
    <row r="7" spans="2:39" s="24" customFormat="1" ht="20.5" customHeight="1" thickBot="1" x14ac:dyDescent="0.4">
      <c r="B7" s="82" t="s">
        <v>114</v>
      </c>
      <c r="C7" s="89" t="s">
        <v>115</v>
      </c>
      <c r="D7" s="89"/>
      <c r="E7" s="89"/>
      <c r="F7" s="25"/>
      <c r="G7" s="56"/>
      <c r="H7" s="54" t="s">
        <v>116</v>
      </c>
      <c r="I7" s="55">
        <v>44835</v>
      </c>
      <c r="J7" s="55">
        <v>44926</v>
      </c>
      <c r="K7" s="55">
        <v>44931</v>
      </c>
      <c r="P7" s="25"/>
      <c r="Q7" s="25"/>
      <c r="R7" s="27"/>
      <c r="S7" s="27"/>
      <c r="T7" s="27"/>
      <c r="U7" s="25"/>
      <c r="V7" s="25"/>
      <c r="W7" s="25"/>
      <c r="X7" s="25"/>
      <c r="Y7" s="25"/>
      <c r="Z7" s="25"/>
      <c r="AA7" s="28"/>
      <c r="AB7" s="29"/>
      <c r="AC7" s="30"/>
      <c r="AG7" s="28"/>
      <c r="AH7" s="28"/>
      <c r="AI7" s="25"/>
      <c r="AJ7" s="25"/>
      <c r="AK7" s="25"/>
      <c r="AL7" s="31"/>
      <c r="AM7" s="25"/>
    </row>
    <row r="8" spans="2:39" ht="18.5" x14ac:dyDescent="0.45">
      <c r="B8" s="6" t="s">
        <v>27</v>
      </c>
    </row>
    <row r="9" spans="2:39" ht="18.5" x14ac:dyDescent="0.45">
      <c r="B9" s="2"/>
    </row>
    <row r="10" spans="2:39" s="7" customFormat="1" ht="18.5" x14ac:dyDescent="0.45">
      <c r="B10" s="21" t="s">
        <v>47</v>
      </c>
      <c r="F10" s="86" t="s">
        <v>89</v>
      </c>
      <c r="G10" s="86"/>
      <c r="H10" s="86"/>
      <c r="I10" s="86"/>
      <c r="J10" s="86"/>
      <c r="K10" s="86"/>
      <c r="L10" s="86"/>
      <c r="M10" s="86"/>
      <c r="N10" s="86"/>
      <c r="O10" s="86"/>
      <c r="P10" s="86"/>
      <c r="V10" s="14"/>
      <c r="AB10" s="9"/>
      <c r="AC10" s="9"/>
      <c r="AE10" s="9"/>
      <c r="AF10" s="9"/>
      <c r="AG10" s="9"/>
    </row>
    <row r="11" spans="2:39" x14ac:dyDescent="0.35">
      <c r="B11" s="5"/>
    </row>
    <row r="12" spans="2:39" x14ac:dyDescent="0.35">
      <c r="B12" s="85" t="s">
        <v>48</v>
      </c>
      <c r="C12" s="85"/>
    </row>
    <row r="13" spans="2:39" x14ac:dyDescent="0.35">
      <c r="B13" s="85" t="s">
        <v>45</v>
      </c>
      <c r="C13" s="85"/>
      <c r="E13" s="22"/>
    </row>
    <row r="14" spans="2:39" s="16" customFormat="1" ht="90.75" customHeight="1" x14ac:dyDescent="0.3">
      <c r="B14" s="17" t="s">
        <v>50</v>
      </c>
      <c r="C14" s="19" t="s">
        <v>103</v>
      </c>
      <c r="D14" s="17" t="s">
        <v>30</v>
      </c>
      <c r="E14" s="17" t="s">
        <v>31</v>
      </c>
      <c r="F14" s="17" t="s">
        <v>32</v>
      </c>
      <c r="I14" s="18"/>
      <c r="M14" s="18"/>
      <c r="N14" s="17" t="s">
        <v>33</v>
      </c>
      <c r="O14" s="17" t="s">
        <v>34</v>
      </c>
      <c r="P14" s="17" t="s">
        <v>35</v>
      </c>
      <c r="Q14" s="19" t="s">
        <v>40</v>
      </c>
      <c r="R14" s="17" t="s">
        <v>36</v>
      </c>
      <c r="S14" s="17" t="s">
        <v>37</v>
      </c>
      <c r="T14" s="17" t="s">
        <v>38</v>
      </c>
      <c r="U14" s="17" t="s">
        <v>39</v>
      </c>
      <c r="V14" s="19" t="s">
        <v>40</v>
      </c>
      <c r="W14" s="17" t="s">
        <v>41</v>
      </c>
      <c r="X14" s="17" t="s">
        <v>53</v>
      </c>
      <c r="Y14" s="17" t="s">
        <v>55</v>
      </c>
      <c r="Z14" s="17" t="s">
        <v>24</v>
      </c>
      <c r="AA14" s="17" t="s">
        <v>51</v>
      </c>
      <c r="AB14" s="20" t="s">
        <v>46</v>
      </c>
      <c r="AC14" s="20" t="s">
        <v>49</v>
      </c>
      <c r="AD14" s="17" t="s">
        <v>42</v>
      </c>
      <c r="AE14" s="20" t="s">
        <v>43</v>
      </c>
      <c r="AF14" s="19"/>
      <c r="AG14" s="19" t="s">
        <v>102</v>
      </c>
      <c r="AH14" s="17" t="s">
        <v>44</v>
      </c>
      <c r="AI14" s="19" t="s">
        <v>101</v>
      </c>
    </row>
    <row r="15" spans="2:39" s="8" customFormat="1" ht="29.5" thickBot="1" x14ac:dyDescent="0.4">
      <c r="B15" s="10" t="s">
        <v>0</v>
      </c>
      <c r="C15" s="10" t="s">
        <v>25</v>
      </c>
      <c r="D15" s="10" t="s">
        <v>1</v>
      </c>
      <c r="E15" s="10" t="s">
        <v>2</v>
      </c>
      <c r="F15" s="10" t="s">
        <v>3</v>
      </c>
      <c r="G15" s="10" t="s">
        <v>4</v>
      </c>
      <c r="H15" s="10" t="s">
        <v>5</v>
      </c>
      <c r="I15" s="11" t="s">
        <v>6</v>
      </c>
      <c r="J15" s="10" t="s">
        <v>7</v>
      </c>
      <c r="K15" s="10" t="s">
        <v>8</v>
      </c>
      <c r="L15" s="10" t="s">
        <v>9</v>
      </c>
      <c r="M15" s="11" t="s">
        <v>23</v>
      </c>
      <c r="N15" s="10" t="s">
        <v>10</v>
      </c>
      <c r="O15" s="10" t="s">
        <v>11</v>
      </c>
      <c r="P15" s="10" t="s">
        <v>12</v>
      </c>
      <c r="Q15" s="10" t="s">
        <v>13</v>
      </c>
      <c r="R15" s="10" t="s">
        <v>14</v>
      </c>
      <c r="S15" s="10" t="s">
        <v>15</v>
      </c>
      <c r="T15" s="10" t="s">
        <v>16</v>
      </c>
      <c r="U15" s="10" t="s">
        <v>17</v>
      </c>
      <c r="V15" s="15" t="s">
        <v>28</v>
      </c>
      <c r="W15" s="10" t="s">
        <v>18</v>
      </c>
      <c r="X15" s="10" t="s">
        <v>52</v>
      </c>
      <c r="Y15" s="10" t="s">
        <v>54</v>
      </c>
      <c r="Z15" s="10" t="s">
        <v>24</v>
      </c>
      <c r="AA15" s="10" t="s">
        <v>19</v>
      </c>
      <c r="AB15" s="12" t="s">
        <v>20</v>
      </c>
      <c r="AC15" s="12" t="s">
        <v>26</v>
      </c>
      <c r="AD15" s="10" t="s">
        <v>21</v>
      </c>
      <c r="AE15" s="12" t="s">
        <v>22</v>
      </c>
      <c r="AF15" s="12" t="s">
        <v>98</v>
      </c>
      <c r="AG15" s="12" t="s">
        <v>97</v>
      </c>
      <c r="AH15" s="10" t="s">
        <v>88</v>
      </c>
      <c r="AI15" s="10" t="s">
        <v>100</v>
      </c>
    </row>
    <row r="16" spans="2:39" x14ac:dyDescent="0.35">
      <c r="B16" s="23" t="s">
        <v>29</v>
      </c>
      <c r="AF16" s="4">
        <f>AE16*0.25%</f>
        <v>0</v>
      </c>
    </row>
  </sheetData>
  <mergeCells count="7">
    <mergeCell ref="B13:C13"/>
    <mergeCell ref="B12:C12"/>
    <mergeCell ref="F10:P10"/>
    <mergeCell ref="C4:E4"/>
    <mergeCell ref="C5:E5"/>
    <mergeCell ref="C6:E6"/>
    <mergeCell ref="C7:E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CC767-ABA1-4EF5-B636-9D5676532582}">
  <dimension ref="A1:E26"/>
  <sheetViews>
    <sheetView tabSelected="1" workbookViewId="0">
      <pane ySplit="1" topLeftCell="A2" activePane="bottomLeft" state="frozen"/>
      <selection pane="bottomLeft" activeCell="C9" sqref="C9"/>
    </sheetView>
  </sheetViews>
  <sheetFormatPr defaultColWidth="8.84375" defaultRowHeight="14.5" x14ac:dyDescent="0.45"/>
  <cols>
    <col min="1" max="1" width="13.765625" style="65" bestFit="1" customWidth="1"/>
    <col min="2" max="2" width="19" style="65" customWidth="1"/>
    <col min="3" max="5" width="14.4609375" style="65" customWidth="1"/>
    <col min="6" max="16384" width="8.84375" style="65"/>
  </cols>
  <sheetData>
    <row r="1" spans="1:5" ht="15" thickBot="1" x14ac:dyDescent="0.5">
      <c r="A1" s="61" t="s">
        <v>1</v>
      </c>
      <c r="B1" s="62" t="s">
        <v>56</v>
      </c>
      <c r="C1" s="63" t="s">
        <v>99</v>
      </c>
      <c r="D1" s="63" t="s">
        <v>94</v>
      </c>
      <c r="E1" s="64" t="s">
        <v>95</v>
      </c>
    </row>
    <row r="2" spans="1:5" x14ac:dyDescent="0.45">
      <c r="A2" s="66" t="s">
        <v>57</v>
      </c>
      <c r="B2" s="67" t="s">
        <v>58</v>
      </c>
      <c r="C2" s="68">
        <v>1.4999999999999999E-2</v>
      </c>
      <c r="D2" s="69">
        <v>2.5000000000000001E-3</v>
      </c>
      <c r="E2" s="70">
        <f>C2+D2</f>
        <v>1.7499999999999998E-2</v>
      </c>
    </row>
    <row r="3" spans="1:5" x14ac:dyDescent="0.45">
      <c r="A3" s="66" t="s">
        <v>59</v>
      </c>
      <c r="B3" s="67">
        <v>4600047971</v>
      </c>
      <c r="C3" s="68">
        <v>0.01</v>
      </c>
      <c r="D3" s="69">
        <v>2.5000000000000001E-3</v>
      </c>
      <c r="E3" s="71">
        <f t="shared" ref="E3:E26" si="0">C3+D3</f>
        <v>1.2500000000000001E-2</v>
      </c>
    </row>
    <row r="4" spans="1:5" x14ac:dyDescent="0.45">
      <c r="A4" s="66" t="s">
        <v>60</v>
      </c>
      <c r="B4" s="67" t="s">
        <v>61</v>
      </c>
      <c r="C4" s="68">
        <v>1.2500000000000001E-2</v>
      </c>
      <c r="D4" s="69">
        <v>2.5000000000000001E-3</v>
      </c>
      <c r="E4" s="71">
        <f t="shared" si="0"/>
        <v>1.5000000000000001E-2</v>
      </c>
    </row>
    <row r="5" spans="1:5" x14ac:dyDescent="0.45">
      <c r="A5" s="66" t="s">
        <v>62</v>
      </c>
      <c r="B5" s="67">
        <v>147953</v>
      </c>
      <c r="C5" s="68">
        <v>0.01</v>
      </c>
      <c r="D5" s="69">
        <v>2.5000000000000001E-3</v>
      </c>
      <c r="E5" s="71">
        <f t="shared" si="0"/>
        <v>1.2500000000000001E-2</v>
      </c>
    </row>
    <row r="6" spans="1:5" ht="35.5" x14ac:dyDescent="0.45">
      <c r="A6" s="72" t="s">
        <v>63</v>
      </c>
      <c r="B6" s="67" t="s">
        <v>64</v>
      </c>
      <c r="C6" s="68">
        <v>0</v>
      </c>
      <c r="D6" s="69">
        <v>2.5000000000000001E-3</v>
      </c>
      <c r="E6" s="71">
        <f t="shared" si="0"/>
        <v>2.5000000000000001E-3</v>
      </c>
    </row>
    <row r="7" spans="1:5" x14ac:dyDescent="0.45">
      <c r="A7" s="83" t="s">
        <v>121</v>
      </c>
      <c r="B7" s="84" t="s">
        <v>122</v>
      </c>
      <c r="C7" s="68">
        <v>7.0000000000000001E-3</v>
      </c>
      <c r="D7" s="69">
        <v>2.5000000000000001E-3</v>
      </c>
      <c r="E7" s="71">
        <f t="shared" si="0"/>
        <v>9.4999999999999998E-3</v>
      </c>
    </row>
    <row r="8" spans="1:5" x14ac:dyDescent="0.45">
      <c r="A8" s="66" t="s">
        <v>65</v>
      </c>
      <c r="B8" s="67" t="s">
        <v>64</v>
      </c>
      <c r="C8" s="68">
        <v>1.4999999999999999E-2</v>
      </c>
      <c r="D8" s="69">
        <v>2.5000000000000001E-3</v>
      </c>
      <c r="E8" s="71">
        <f t="shared" si="0"/>
        <v>1.7499999999999998E-2</v>
      </c>
    </row>
    <row r="9" spans="1:5" x14ac:dyDescent="0.45">
      <c r="A9" s="66" t="s">
        <v>66</v>
      </c>
      <c r="B9" s="67" t="s">
        <v>67</v>
      </c>
      <c r="C9" s="68">
        <v>1.4999999999999999E-2</v>
      </c>
      <c r="D9" s="69">
        <v>2.5000000000000001E-3</v>
      </c>
      <c r="E9" s="71">
        <f t="shared" si="0"/>
        <v>1.7499999999999998E-2</v>
      </c>
    </row>
    <row r="10" spans="1:5" x14ac:dyDescent="0.45">
      <c r="A10" s="73" t="s">
        <v>90</v>
      </c>
      <c r="B10" s="67" t="s">
        <v>64</v>
      </c>
      <c r="C10" s="68">
        <v>0.01</v>
      </c>
      <c r="D10" s="69">
        <v>2.5000000000000001E-3</v>
      </c>
      <c r="E10" s="71">
        <f t="shared" si="0"/>
        <v>1.2500000000000001E-2</v>
      </c>
    </row>
    <row r="11" spans="1:5" x14ac:dyDescent="0.45">
      <c r="A11" s="66" t="s">
        <v>68</v>
      </c>
      <c r="B11" s="67" t="s">
        <v>69</v>
      </c>
      <c r="C11" s="68">
        <v>1.2500000000000001E-2</v>
      </c>
      <c r="D11" s="69">
        <v>2.5000000000000001E-3</v>
      </c>
      <c r="E11" s="71">
        <f t="shared" si="0"/>
        <v>1.5000000000000001E-2</v>
      </c>
    </row>
    <row r="12" spans="1:5" x14ac:dyDescent="0.45">
      <c r="A12" s="66" t="s">
        <v>70</v>
      </c>
      <c r="B12" s="67">
        <v>48499</v>
      </c>
      <c r="C12" s="68">
        <v>5.0000000000000001E-3</v>
      </c>
      <c r="D12" s="69">
        <v>2.5000000000000001E-3</v>
      </c>
      <c r="E12" s="71">
        <f t="shared" si="0"/>
        <v>7.4999999999999997E-3</v>
      </c>
    </row>
    <row r="13" spans="1:5" x14ac:dyDescent="0.45">
      <c r="A13" s="73" t="s">
        <v>91</v>
      </c>
      <c r="B13" s="74" t="s">
        <v>92</v>
      </c>
      <c r="C13" s="68">
        <v>5.0000000000000001E-3</v>
      </c>
      <c r="D13" s="69">
        <v>2.5000000000000001E-3</v>
      </c>
      <c r="E13" s="71">
        <f t="shared" si="0"/>
        <v>7.4999999999999997E-3</v>
      </c>
    </row>
    <row r="14" spans="1:5" x14ac:dyDescent="0.45">
      <c r="A14" s="66" t="s">
        <v>71</v>
      </c>
      <c r="B14" s="67">
        <v>4400019503</v>
      </c>
      <c r="C14" s="68">
        <v>0.01</v>
      </c>
      <c r="D14" s="69">
        <v>2.5000000000000001E-3</v>
      </c>
      <c r="E14" s="71">
        <f t="shared" si="0"/>
        <v>1.2500000000000001E-2</v>
      </c>
    </row>
    <row r="15" spans="1:5" x14ac:dyDescent="0.45">
      <c r="A15" s="73" t="s">
        <v>93</v>
      </c>
      <c r="B15" s="67" t="s">
        <v>64</v>
      </c>
      <c r="C15" s="68">
        <v>0.01</v>
      </c>
      <c r="D15" s="69">
        <v>2.5000000000000001E-3</v>
      </c>
      <c r="E15" s="71">
        <f t="shared" si="0"/>
        <v>1.2500000000000001E-2</v>
      </c>
    </row>
    <row r="16" spans="1:5" x14ac:dyDescent="0.45">
      <c r="A16" s="66" t="s">
        <v>72</v>
      </c>
      <c r="B16" s="67" t="s">
        <v>73</v>
      </c>
      <c r="C16" s="68">
        <v>1.4999999999999999E-2</v>
      </c>
      <c r="D16" s="69">
        <v>2.5000000000000001E-3</v>
      </c>
      <c r="E16" s="71">
        <f t="shared" si="0"/>
        <v>1.7499999999999998E-2</v>
      </c>
    </row>
    <row r="17" spans="1:5" x14ac:dyDescent="0.45">
      <c r="A17" s="66" t="s">
        <v>74</v>
      </c>
      <c r="B17" s="67" t="s">
        <v>75</v>
      </c>
      <c r="C17" s="68">
        <v>0.01</v>
      </c>
      <c r="D17" s="69">
        <v>2.5000000000000001E-3</v>
      </c>
      <c r="E17" s="71">
        <f t="shared" si="0"/>
        <v>1.2500000000000001E-2</v>
      </c>
    </row>
    <row r="18" spans="1:5" ht="22.5" x14ac:dyDescent="0.45">
      <c r="A18" s="57" t="s">
        <v>76</v>
      </c>
      <c r="B18" s="58">
        <v>89980</v>
      </c>
      <c r="C18" s="75" t="s">
        <v>118</v>
      </c>
      <c r="D18" s="59">
        <v>2.5000000000000001E-3</v>
      </c>
      <c r="E18" s="60" t="s">
        <v>117</v>
      </c>
    </row>
    <row r="19" spans="1:5" x14ac:dyDescent="0.45">
      <c r="A19" s="66" t="s">
        <v>77</v>
      </c>
      <c r="B19" s="67" t="s">
        <v>78</v>
      </c>
      <c r="C19" s="68">
        <v>0.01</v>
      </c>
      <c r="D19" s="69">
        <v>2.5000000000000001E-3</v>
      </c>
      <c r="E19" s="71">
        <f t="shared" si="0"/>
        <v>1.2500000000000001E-2</v>
      </c>
    </row>
    <row r="20" spans="1:5" x14ac:dyDescent="0.45">
      <c r="A20" s="66" t="s">
        <v>79</v>
      </c>
      <c r="B20" s="67" t="s">
        <v>80</v>
      </c>
      <c r="C20" s="68">
        <v>0.01</v>
      </c>
      <c r="D20" s="69">
        <v>2.5000000000000001E-3</v>
      </c>
      <c r="E20" s="71">
        <f t="shared" si="0"/>
        <v>1.2500000000000001E-2</v>
      </c>
    </row>
    <row r="21" spans="1:5" x14ac:dyDescent="0.45">
      <c r="A21" s="66" t="s">
        <v>81</v>
      </c>
      <c r="B21" s="67" t="s">
        <v>82</v>
      </c>
      <c r="C21" s="68">
        <v>0.01</v>
      </c>
      <c r="D21" s="69">
        <v>2.5000000000000001E-3</v>
      </c>
      <c r="E21" s="71">
        <f t="shared" si="0"/>
        <v>1.2500000000000001E-2</v>
      </c>
    </row>
    <row r="22" spans="1:5" x14ac:dyDescent="0.45">
      <c r="A22" s="76" t="s">
        <v>96</v>
      </c>
      <c r="B22" s="67">
        <v>1607</v>
      </c>
      <c r="C22" s="68">
        <v>0.02</v>
      </c>
      <c r="D22" s="69">
        <v>2.5000000000000001E-3</v>
      </c>
      <c r="E22" s="71">
        <f t="shared" si="0"/>
        <v>2.2499999999999999E-2</v>
      </c>
    </row>
    <row r="23" spans="1:5" x14ac:dyDescent="0.45">
      <c r="A23" s="66" t="s">
        <v>83</v>
      </c>
      <c r="B23" s="67">
        <v>17350</v>
      </c>
      <c r="C23" s="68">
        <v>0</v>
      </c>
      <c r="D23" s="69">
        <v>2.5000000000000001E-3</v>
      </c>
      <c r="E23" s="71">
        <f t="shared" si="0"/>
        <v>2.5000000000000001E-3</v>
      </c>
    </row>
    <row r="24" spans="1:5" x14ac:dyDescent="0.45">
      <c r="A24" s="66" t="s">
        <v>84</v>
      </c>
      <c r="B24" s="67" t="s">
        <v>64</v>
      </c>
      <c r="C24" s="68">
        <v>2.5000000000000001E-3</v>
      </c>
      <c r="D24" s="69">
        <v>2.5000000000000001E-3</v>
      </c>
      <c r="E24" s="71">
        <f t="shared" si="0"/>
        <v>5.0000000000000001E-3</v>
      </c>
    </row>
    <row r="25" spans="1:5" x14ac:dyDescent="0.45">
      <c r="A25" s="66" t="s">
        <v>85</v>
      </c>
      <c r="B25" s="67">
        <v>39984</v>
      </c>
      <c r="C25" s="68">
        <v>0</v>
      </c>
      <c r="D25" s="69">
        <v>2.5000000000000001E-3</v>
      </c>
      <c r="E25" s="71">
        <f t="shared" si="0"/>
        <v>2.5000000000000001E-3</v>
      </c>
    </row>
    <row r="26" spans="1:5" ht="15" thickBot="1" x14ac:dyDescent="0.5">
      <c r="A26" s="77" t="s">
        <v>86</v>
      </c>
      <c r="B26" s="78" t="s">
        <v>87</v>
      </c>
      <c r="C26" s="79">
        <v>1.4999999999999999E-2</v>
      </c>
      <c r="D26" s="80">
        <v>2.5000000000000001E-3</v>
      </c>
      <c r="E26" s="81">
        <f t="shared" si="0"/>
        <v>1.7499999999999998E-2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</vt:lpstr>
      <vt:lpstr>State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RSP</dc:creator>
  <cp:lastModifiedBy>Brandy Porter</cp:lastModifiedBy>
  <cp:lastPrinted>2009-07-13T16:26:09Z</cp:lastPrinted>
  <dcterms:created xsi:type="dcterms:W3CDTF">2009-02-08T22:04:38Z</dcterms:created>
  <dcterms:modified xsi:type="dcterms:W3CDTF">2024-07-02T20:14:47Z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3c400-78e7-4d42-982d-273adef68ef9_Enabled">
    <vt:lpwstr>true</vt:lpwstr>
  </property>
  <property fmtid="{D5CDD505-2E9C-101B-9397-08002B2CF9AE}" pid="3" name="MSIP_Label_3a23c400-78e7-4d42-982d-273adef68ef9_SetDate">
    <vt:lpwstr>2022-09-07T13:47:28Z</vt:lpwstr>
  </property>
  <property fmtid="{D5CDD505-2E9C-101B-9397-08002B2CF9AE}" pid="4" name="MSIP_Label_3a23c400-78e7-4d42-982d-273adef68ef9_Method">
    <vt:lpwstr>Standard</vt:lpwstr>
  </property>
  <property fmtid="{D5CDD505-2E9C-101B-9397-08002B2CF9AE}" pid="5" name="MSIP_Label_3a23c400-78e7-4d42-982d-273adef68ef9_Name">
    <vt:lpwstr>3a23c400-78e7-4d42-982d-273adef68ef9</vt:lpwstr>
  </property>
  <property fmtid="{D5CDD505-2E9C-101B-9397-08002B2CF9AE}" pid="6" name="MSIP_Label_3a23c400-78e7-4d42-982d-273adef68ef9_SiteId">
    <vt:lpwstr>7fe14ab6-8f5d-4139-84bf-cd8aed0ee6b9</vt:lpwstr>
  </property>
  <property fmtid="{D5CDD505-2E9C-101B-9397-08002B2CF9AE}" pid="7" name="MSIP_Label_3a23c400-78e7-4d42-982d-273adef68ef9_ActionId">
    <vt:lpwstr>ae8dc298-e843-4f68-8be7-6dc982a9cff1</vt:lpwstr>
  </property>
  <property fmtid="{D5CDD505-2E9C-101B-9397-08002B2CF9AE}" pid="8" name="MSIP_Label_3a23c400-78e7-4d42-982d-273adef68ef9_ContentBits">
    <vt:lpwstr>0</vt:lpwstr>
  </property>
</Properties>
</file>